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K18" i="1" l="1"/>
  <c r="K24" i="1"/>
  <c r="K26" i="1"/>
  <c r="K21" i="1"/>
  <c r="K19" i="1"/>
  <c r="K20" i="1"/>
  <c r="K25" i="1"/>
  <c r="K23" i="1"/>
  <c r="K17" i="1"/>
  <c r="K22" i="1"/>
</calcChain>
</file>

<file path=xl/sharedStrings.xml><?xml version="1.0" encoding="utf-8"?>
<sst xmlns="http://schemas.openxmlformats.org/spreadsheetml/2006/main" count="56" uniqueCount="41">
  <si>
    <t>TAKIMLAR</t>
  </si>
  <si>
    <t>KURA SONUCU</t>
  </si>
  <si>
    <t>A1</t>
  </si>
  <si>
    <t>A2</t>
  </si>
  <si>
    <t>A3</t>
  </si>
  <si>
    <t>A4</t>
  </si>
  <si>
    <t>A5</t>
  </si>
  <si>
    <t>1-</t>
  </si>
  <si>
    <t>A GRUBU</t>
  </si>
  <si>
    <t>2-</t>
  </si>
  <si>
    <t>3-</t>
  </si>
  <si>
    <t>4-</t>
  </si>
  <si>
    <t>5-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</si>
  <si>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</si>
  <si>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</si>
  <si>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</si>
  <si>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</si>
  <si>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</si>
  <si>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</si>
  <si>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</si>
  <si>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</si>
  <si>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A5-A3</t>
  </si>
  <si>
    <t>A1-A2</t>
  </si>
  <si>
    <t>3.MAÇLAR</t>
  </si>
  <si>
    <t>A4-A2</t>
  </si>
  <si>
    <t>A5-A1</t>
  </si>
  <si>
    <t>4.MAÇLAR</t>
  </si>
  <si>
    <t>A3-A1</t>
  </si>
  <si>
    <t>A4-A5</t>
  </si>
  <si>
    <t>5.MAÇLAR</t>
  </si>
  <si>
    <t>A2-A5</t>
  </si>
  <si>
    <t>A3-A4</t>
  </si>
  <si>
    <t xml:space="preserve">Bahçelievler Anadolu Lisesi </t>
  </si>
  <si>
    <t xml:space="preserve">Eti Anadolu Lisesi </t>
  </si>
  <si>
    <t>Şehit Mustafa Solak AİHL</t>
  </si>
  <si>
    <t>Şehit Emin Güler MTAL</t>
  </si>
  <si>
    <t>Osmancık Borsa İstanbul MTAL</t>
  </si>
  <si>
    <t>MAÇ</t>
  </si>
  <si>
    <t>TAKIMLAR
(TEVFİK KIŞ SPOR SALONU)</t>
  </si>
  <si>
    <t>HENTBOL GENÇ ERKEKLER İL BİRİNCİLİĞİ FİKSTÜRÜ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</si>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</sst>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15" fontId="0" fillId="6" borderId="7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2" xfId="0" applyNumberFormat="1" applyFill="1" applyBorder="1" applyAlignment="1" applyProtection="1">
      <alignment horizontal="center" vertical="center" wrapText="1" shrinkToFit="1"/>
      <protection locked="0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4" fillId="6" borderId="0" xfId="1" applyFont="1" applyFill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91441</xdr:colOff>
      <xdr:row>0</xdr:row>
      <xdr:rowOff>60960</xdr:rowOff>
    </xdr:from>
    <xdr:to>
      <xdr:col>4</xdr:col>
      <xdr:colOff>396241</xdr:colOff>
      <xdr:row>3</xdr:row>
      <xdr:rowOff>136075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1" y="60960"/>
          <a:ext cx="1036320" cy="669475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830580</xdr:colOff>
      <xdr:row>0</xdr:row>
      <xdr:rowOff>129540</xdr:rowOff>
    </xdr:from>
    <xdr:to>
      <xdr:col>27</xdr:col>
      <xdr:colOff>307731</xdr:colOff>
      <xdr:row>3</xdr:row>
      <xdr:rowOff>152400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5460" y="129540"/>
          <a:ext cx="955431" cy="61722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6"/>
  <sheetViews>
    <sheetView tabSelected="1" zoomScaleNormal="100" workbookViewId="0">
      <selection activeCell="AE22" sqref="AE22"/>
    </sheetView>
  </sheetViews>
  <sheetFormatPr defaultColWidth="3.5546875" defaultRowHeight="15" customHeight="1" x14ac:dyDescent="0.3"/>
  <cols>
    <col min="1" max="1" width="3.5546875" style="2" customWidth="1"/>
    <col min="2" max="4" width="3.5546875" style="1"/>
    <col min="5" max="5" width="10.44140625" style="1" customWidth="1"/>
    <col min="6" max="17" width="3.5546875" style="1"/>
    <col min="18" max="18" width="2" style="1" customWidth="1"/>
    <col min="19" max="24" width="3.5546875" style="1" hidden="1" customWidth="1"/>
    <col min="25" max="25" width="14.44140625" style="1" customWidth="1"/>
    <col min="26" max="27" width="3.5546875" style="1"/>
    <col min="28" max="28" width="8.109375" style="1" customWidth="1"/>
    <col min="29" max="30" width="3.5546875" style="1"/>
    <col min="31" max="31" width="40.5546875" style="1" customWidth="1"/>
    <col min="32" max="32" width="3.5546875" style="1"/>
    <col min="33" max="33" width="40.5546875" style="1" customWidth="1"/>
    <col min="34" max="16384" width="3.5546875" style="1"/>
  </cols>
  <sheetData>
    <row r="1" spans="1:59" ht="15.6" x14ac:dyDescent="0.3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59" ht="15.6" x14ac:dyDescent="0.3">
      <c r="A2" s="57" t="s">
        <v>39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D2" s="66" t="s">
        <v>0</v>
      </c>
      <c r="AE2" s="66"/>
      <c r="AF2" s="67" t="s">
        <v>1</v>
      </c>
      <c r="AG2" s="67"/>
      <c r="AJ2" s="55" t="s">
        <v>2</v>
      </c>
      <c r="AK2" s="55"/>
      <c r="AL2" s="55"/>
      <c r="AM2" s="55"/>
      <c r="AN2" s="55" t="s">
        <v>3</v>
      </c>
      <c r="AO2" s="55"/>
      <c r="AP2" s="55"/>
      <c r="AQ2" s="55"/>
      <c r="AR2" s="55" t="s">
        <v>4</v>
      </c>
      <c r="AS2" s="55"/>
      <c r="AT2" s="55"/>
      <c r="AU2" s="55"/>
      <c r="AV2" s="55" t="s">
        <v>5</v>
      </c>
      <c r="AW2" s="55"/>
      <c r="AX2" s="55"/>
      <c r="AY2" s="55"/>
      <c r="AZ2" s="55" t="s">
        <v>6</v>
      </c>
      <c r="BA2" s="55"/>
      <c r="BB2" s="55"/>
      <c r="BC2" s="55"/>
      <c r="BD2" s="58"/>
      <c r="BE2" s="58"/>
      <c r="BF2" s="58"/>
      <c r="BG2" s="58"/>
    </row>
    <row r="3" spans="1:59" ht="15.6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D3" s="19"/>
      <c r="AE3" s="19"/>
      <c r="AF3" s="20"/>
      <c r="AG3" s="20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8"/>
      <c r="BE3" s="58"/>
      <c r="BF3" s="58"/>
      <c r="BG3" s="58"/>
    </row>
    <row r="4" spans="1:59" ht="15.6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D4" s="19"/>
      <c r="AE4" s="19"/>
      <c r="AF4" s="20"/>
      <c r="AG4" s="20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8"/>
      <c r="BE4" s="58"/>
      <c r="BF4" s="58"/>
      <c r="BG4" s="58"/>
    </row>
    <row r="5" spans="1:59" ht="15.6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D5" s="19"/>
      <c r="AE5" s="19"/>
      <c r="AF5" s="20"/>
      <c r="AG5" s="20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8"/>
      <c r="BE5" s="58"/>
      <c r="BF5" s="58"/>
      <c r="BG5" s="58"/>
    </row>
    <row r="6" spans="1:59" ht="16.2" thickBot="1" x14ac:dyDescent="0.35">
      <c r="Y6" s="59"/>
      <c r="Z6" s="59"/>
      <c r="AA6" s="59"/>
      <c r="AB6" s="59"/>
      <c r="AD6" s="3" t="s">
        <v>7</v>
      </c>
      <c r="AE6" s="4"/>
      <c r="AF6" s="5" t="s">
        <v>2</v>
      </c>
      <c r="AG6" s="6" t="s">
        <v>32</v>
      </c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8"/>
      <c r="BE6" s="58"/>
      <c r="BF6" s="58"/>
      <c r="BG6" s="58"/>
    </row>
    <row r="7" spans="1:59" ht="15" customHeight="1" thickBot="1" x14ac:dyDescent="0.35">
      <c r="B7" s="60" t="s">
        <v>8</v>
      </c>
      <c r="C7" s="61"/>
      <c r="D7" s="61"/>
      <c r="E7" s="61"/>
      <c r="F7" s="61"/>
      <c r="G7" s="61"/>
      <c r="H7" s="61"/>
      <c r="I7" s="61"/>
      <c r="J7" s="62"/>
      <c r="K7" s="7"/>
      <c r="L7" s="63"/>
      <c r="M7" s="63"/>
      <c r="N7" s="63"/>
      <c r="O7" s="63"/>
      <c r="P7" s="63"/>
      <c r="Q7" s="63"/>
      <c r="R7" s="63"/>
      <c r="S7" s="63"/>
      <c r="U7" s="63"/>
      <c r="V7" s="63"/>
      <c r="W7" s="63"/>
      <c r="X7" s="63"/>
      <c r="Y7" s="63"/>
      <c r="Z7" s="63"/>
      <c r="AA7" s="63"/>
      <c r="AB7" s="63"/>
      <c r="AD7" s="3" t="s">
        <v>9</v>
      </c>
      <c r="AE7" s="4"/>
      <c r="AF7" s="5" t="s">
        <v>3</v>
      </c>
      <c r="AG7" s="6" t="s">
        <v>34</v>
      </c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8"/>
      <c r="BE7" s="58"/>
      <c r="BF7" s="58"/>
      <c r="BG7" s="58"/>
    </row>
    <row r="8" spans="1:59" ht="14.4" x14ac:dyDescent="0.3">
      <c r="B8" s="8" t="s">
        <v>7</v>
      </c>
      <c r="C8" s="64" t="str">
        <f>AG6</f>
        <v xml:space="preserve">Bahçelievler Anadolu Lisesi </v>
      </c>
      <c r="D8" s="64"/>
      <c r="E8" s="64"/>
      <c r="F8" s="64"/>
      <c r="G8" s="64"/>
      <c r="H8" s="64"/>
      <c r="I8" s="64"/>
      <c r="J8" s="65"/>
      <c r="AD8" s="3" t="s">
        <v>10</v>
      </c>
      <c r="AE8" s="4"/>
      <c r="AF8" s="5" t="s">
        <v>4</v>
      </c>
      <c r="AG8" s="6" t="s">
        <v>33</v>
      </c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8"/>
      <c r="BE8" s="58"/>
      <c r="BF8" s="58"/>
      <c r="BG8" s="58"/>
    </row>
    <row r="9" spans="1:59" ht="14.4" x14ac:dyDescent="0.3">
      <c r="B9" s="9" t="s">
        <v>9</v>
      </c>
      <c r="C9" s="36" t="str">
        <f>AG7</f>
        <v>Şehit Mustafa Solak AİHL</v>
      </c>
      <c r="D9" s="36"/>
      <c r="E9" s="36"/>
      <c r="F9" s="36"/>
      <c r="G9" s="36"/>
      <c r="H9" s="36"/>
      <c r="I9" s="36"/>
      <c r="J9" s="37"/>
      <c r="AD9" s="3" t="s">
        <v>11</v>
      </c>
      <c r="AE9" s="4"/>
      <c r="AF9" s="5" t="s">
        <v>5</v>
      </c>
      <c r="AG9" s="6" t="s">
        <v>35</v>
      </c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8"/>
      <c r="BE9" s="58"/>
      <c r="BF9" s="58"/>
      <c r="BG9" s="58"/>
    </row>
    <row r="10" spans="1:59" ht="14.4" x14ac:dyDescent="0.3">
      <c r="B10" s="9" t="s">
        <v>10</v>
      </c>
      <c r="C10" s="36" t="str">
        <f>AG8</f>
        <v xml:space="preserve">Eti Anadolu Lisesi </v>
      </c>
      <c r="D10" s="36"/>
      <c r="E10" s="36"/>
      <c r="F10" s="36"/>
      <c r="G10" s="36"/>
      <c r="H10" s="36"/>
      <c r="I10" s="36"/>
      <c r="J10" s="37"/>
      <c r="AD10" s="3" t="s">
        <v>12</v>
      </c>
      <c r="AE10" s="4"/>
      <c r="AF10" s="5" t="s">
        <v>6</v>
      </c>
      <c r="AG10" s="6" t="s">
        <v>36</v>
      </c>
    </row>
    <row r="11" spans="1:59" ht="14.4" x14ac:dyDescent="0.3">
      <c r="B11" s="9" t="s">
        <v>11</v>
      </c>
      <c r="C11" s="36" t="str">
        <f>AG9</f>
        <v>Şehit Emin Güler MTAL</v>
      </c>
      <c r="D11" s="36"/>
      <c r="E11" s="36"/>
      <c r="F11" s="36"/>
      <c r="G11" s="36"/>
      <c r="H11" s="36"/>
      <c r="I11" s="36"/>
      <c r="J11" s="37"/>
    </row>
    <row r="12" spans="1:59" ht="15" customHeight="1" thickBot="1" x14ac:dyDescent="0.35">
      <c r="B12" s="10" t="s">
        <v>12</v>
      </c>
      <c r="C12" s="38" t="str">
        <f>AG10</f>
        <v>Osmancık Borsa İstanbul MTAL</v>
      </c>
      <c r="D12" s="38"/>
      <c r="E12" s="38"/>
      <c r="F12" s="38"/>
      <c r="G12" s="38"/>
      <c r="H12" s="38"/>
      <c r="I12" s="38"/>
      <c r="J12" s="39"/>
    </row>
    <row r="13" spans="1:59" ht="15" customHeight="1" thickBot="1" x14ac:dyDescent="0.35">
      <c r="B13" s="11"/>
      <c r="C13" s="12"/>
      <c r="D13" s="12"/>
      <c r="E13" s="12"/>
      <c r="F13" s="12"/>
      <c r="G13" s="12"/>
      <c r="H13" s="12"/>
      <c r="I13" s="12"/>
      <c r="J13" s="12"/>
    </row>
    <row r="14" spans="1:59" ht="15.6" x14ac:dyDescent="0.3">
      <c r="A14" s="52" t="s">
        <v>13</v>
      </c>
      <c r="B14" s="54" t="s">
        <v>37</v>
      </c>
      <c r="C14" s="41"/>
      <c r="D14" s="42"/>
      <c r="E14" s="13"/>
      <c r="F14" s="54" t="s">
        <v>15</v>
      </c>
      <c r="G14" s="42"/>
      <c r="H14" s="54" t="s">
        <v>16</v>
      </c>
      <c r="I14" s="41"/>
      <c r="J14" s="42"/>
      <c r="K14" s="40" t="s">
        <v>38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2"/>
    </row>
    <row r="15" spans="1:59" ht="15.6" x14ac:dyDescent="0.3">
      <c r="A15" s="53"/>
      <c r="B15" s="43"/>
      <c r="C15" s="44"/>
      <c r="D15" s="45"/>
      <c r="E15" s="14" t="s">
        <v>14</v>
      </c>
      <c r="F15" s="43"/>
      <c r="G15" s="45"/>
      <c r="H15" s="43"/>
      <c r="I15" s="44"/>
      <c r="J15" s="45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5"/>
    </row>
    <row r="16" spans="1:59" ht="16.2" thickBot="1" x14ac:dyDescent="0.35">
      <c r="A16" s="53"/>
      <c r="B16" s="43"/>
      <c r="C16" s="44"/>
      <c r="D16" s="45"/>
      <c r="E16" s="14"/>
      <c r="F16" s="43"/>
      <c r="G16" s="45"/>
      <c r="H16" s="43"/>
      <c r="I16" s="44"/>
      <c r="J16" s="45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5"/>
    </row>
    <row r="17" spans="1:28" ht="14.4" x14ac:dyDescent="0.3">
      <c r="A17" s="15">
        <v>1</v>
      </c>
      <c r="B17" s="46" t="s">
        <v>17</v>
      </c>
      <c r="C17" s="47"/>
      <c r="D17" s="47"/>
      <c r="E17" s="21">
        <v>45621</v>
      </c>
      <c r="F17" s="48">
        <v>0.41666666666666669</v>
      </c>
      <c r="G17" s="47"/>
      <c r="H17" s="49" t="s">
        <v>18</v>
      </c>
      <c r="I17" s="49"/>
      <c r="J17" s="49"/>
      <c r="K17" s="50" t="str">
        <f>CONCATENATE(C8," ","-"," ",C11)</f>
        <v>Bahçelievler Anadolu Lisesi  - Şehit Emin Güler MTAL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1"/>
    </row>
    <row r="18" spans="1:28" ht="14.4" x14ac:dyDescent="0.3">
      <c r="A18" s="16">
        <v>2</v>
      </c>
      <c r="B18" s="24" t="s">
        <v>17</v>
      </c>
      <c r="C18" s="25"/>
      <c r="D18" s="25"/>
      <c r="E18" s="22">
        <v>45621</v>
      </c>
      <c r="F18" s="26">
        <v>0.45833333333333331</v>
      </c>
      <c r="G18" s="25"/>
      <c r="H18" s="27" t="s">
        <v>19</v>
      </c>
      <c r="I18" s="27"/>
      <c r="J18" s="27"/>
      <c r="K18" s="28" t="str">
        <f>CONCATENATE(C9," ","-"," ",C10)</f>
        <v xml:space="preserve">Şehit Mustafa Solak AİHL - Eti Anadolu Lisesi 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9"/>
    </row>
    <row r="19" spans="1:28" ht="14.4" x14ac:dyDescent="0.3">
      <c r="A19" s="16">
        <v>3</v>
      </c>
      <c r="B19" s="24" t="s">
        <v>20</v>
      </c>
      <c r="C19" s="25"/>
      <c r="D19" s="25"/>
      <c r="E19" s="22">
        <v>45622</v>
      </c>
      <c r="F19" s="26">
        <v>0.41666666666666669</v>
      </c>
      <c r="G19" s="25"/>
      <c r="H19" s="27" t="s">
        <v>21</v>
      </c>
      <c r="I19" s="27"/>
      <c r="J19" s="27"/>
      <c r="K19" s="28" t="str">
        <f>CONCATENATE(C12," ","-"," ",C10)</f>
        <v xml:space="preserve">Osmancık Borsa İstanbul MTAL - Eti Anadolu Lisesi 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9"/>
    </row>
    <row r="20" spans="1:28" ht="14.4" x14ac:dyDescent="0.3">
      <c r="A20" s="16">
        <v>4</v>
      </c>
      <c r="B20" s="24" t="s">
        <v>20</v>
      </c>
      <c r="C20" s="25"/>
      <c r="D20" s="25"/>
      <c r="E20" s="22">
        <v>45622</v>
      </c>
      <c r="F20" s="26">
        <v>0.45833333333333331</v>
      </c>
      <c r="G20" s="25"/>
      <c r="H20" s="27" t="s">
        <v>22</v>
      </c>
      <c r="I20" s="27"/>
      <c r="J20" s="27"/>
      <c r="K20" s="28" t="str">
        <f>CONCATENATE(C8," ","-"," ",C9)</f>
        <v>Bahçelievler Anadolu Lisesi  - Şehit Mustafa Solak AİHL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9"/>
    </row>
    <row r="21" spans="1:28" ht="14.4" x14ac:dyDescent="0.3">
      <c r="A21" s="16">
        <v>5</v>
      </c>
      <c r="B21" s="24" t="s">
        <v>23</v>
      </c>
      <c r="C21" s="25"/>
      <c r="D21" s="25"/>
      <c r="E21" s="22">
        <v>45623</v>
      </c>
      <c r="F21" s="26">
        <v>0.41666666666666669</v>
      </c>
      <c r="G21" s="25"/>
      <c r="H21" s="27" t="s">
        <v>24</v>
      </c>
      <c r="I21" s="27"/>
      <c r="J21" s="27"/>
      <c r="K21" s="28" t="str">
        <f>CONCATENATE(C11," ","-"," ",C9)</f>
        <v>Şehit Emin Güler MTAL - Şehit Mustafa Solak AİHL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9"/>
    </row>
    <row r="22" spans="1:28" ht="14.4" x14ac:dyDescent="0.3">
      <c r="A22" s="16">
        <v>6</v>
      </c>
      <c r="B22" s="24" t="s">
        <v>23</v>
      </c>
      <c r="C22" s="25"/>
      <c r="D22" s="25"/>
      <c r="E22" s="22">
        <v>45623</v>
      </c>
      <c r="F22" s="26">
        <v>0.45833333333333331</v>
      </c>
      <c r="G22" s="25"/>
      <c r="H22" s="27" t="s">
        <v>25</v>
      </c>
      <c r="I22" s="27"/>
      <c r="J22" s="27"/>
      <c r="K22" s="28" t="str">
        <f>CONCATENATE(C12," ","-"," ",C8)</f>
        <v xml:space="preserve">Osmancık Borsa İstanbul MTAL - Bahçelievler Anadolu Lisesi 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9"/>
    </row>
    <row r="23" spans="1:28" ht="14.4" x14ac:dyDescent="0.3">
      <c r="A23" s="16">
        <v>7</v>
      </c>
      <c r="B23" s="24" t="s">
        <v>26</v>
      </c>
      <c r="C23" s="25"/>
      <c r="D23" s="25"/>
      <c r="E23" s="22">
        <v>45624</v>
      </c>
      <c r="F23" s="26">
        <v>0.41666666666666669</v>
      </c>
      <c r="G23" s="25"/>
      <c r="H23" s="27" t="s">
        <v>27</v>
      </c>
      <c r="I23" s="27"/>
      <c r="J23" s="27"/>
      <c r="K23" s="28" t="str">
        <f>CONCATENATE(C10," ","-"," ",C8)</f>
        <v xml:space="preserve">Eti Anadolu Lisesi  - Bahçelievler Anadolu Lisesi 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</row>
    <row r="24" spans="1:28" ht="14.4" x14ac:dyDescent="0.3">
      <c r="A24" s="16">
        <v>8</v>
      </c>
      <c r="B24" s="24" t="s">
        <v>26</v>
      </c>
      <c r="C24" s="25"/>
      <c r="D24" s="25"/>
      <c r="E24" s="22">
        <v>45624</v>
      </c>
      <c r="F24" s="26">
        <v>0.45833333333333331</v>
      </c>
      <c r="G24" s="25"/>
      <c r="H24" s="27" t="s">
        <v>28</v>
      </c>
      <c r="I24" s="27"/>
      <c r="J24" s="27"/>
      <c r="K24" s="28" t="str">
        <f>CONCATENATE(C11," ","-"," ",C12)</f>
        <v>Şehit Emin Güler MTAL - Osmancık Borsa İstanbul MTAL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9"/>
    </row>
    <row r="25" spans="1:28" ht="14.4" x14ac:dyDescent="0.3">
      <c r="A25" s="16">
        <v>9</v>
      </c>
      <c r="B25" s="24" t="s">
        <v>29</v>
      </c>
      <c r="C25" s="25"/>
      <c r="D25" s="25"/>
      <c r="E25" s="22">
        <v>45625</v>
      </c>
      <c r="F25" s="26">
        <v>0.41666666666666669</v>
      </c>
      <c r="G25" s="25"/>
      <c r="H25" s="27" t="s">
        <v>30</v>
      </c>
      <c r="I25" s="27"/>
      <c r="J25" s="27"/>
      <c r="K25" s="28" t="str">
        <f>CONCATENATE(C9," ","-"," ",C12)</f>
        <v>Şehit Mustafa Solak AİHL - Osmancık Borsa İstanbul MTAL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9"/>
    </row>
    <row r="26" spans="1:28" ht="15" customHeight="1" thickBot="1" x14ac:dyDescent="0.35">
      <c r="A26" s="17">
        <v>10</v>
      </c>
      <c r="B26" s="30" t="s">
        <v>29</v>
      </c>
      <c r="C26" s="31"/>
      <c r="D26" s="31"/>
      <c r="E26" s="23">
        <v>45625</v>
      </c>
      <c r="F26" s="32">
        <v>0.45833333333333331</v>
      </c>
      <c r="G26" s="31"/>
      <c r="H26" s="33" t="s">
        <v>31</v>
      </c>
      <c r="I26" s="33"/>
      <c r="J26" s="33"/>
      <c r="K26" s="34" t="str">
        <f>CONCATENATE(C10," ","-"," ",C11)</f>
        <v>Eti Anadolu Lisesi  - Şehit Emin Güler MTAL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5"/>
    </row>
  </sheetData>
  <mergeCells count="64">
    <mergeCell ref="A1:AB1"/>
    <mergeCell ref="A2:AB2"/>
    <mergeCell ref="BD2:BG9"/>
    <mergeCell ref="Y6:AB6"/>
    <mergeCell ref="B7:J7"/>
    <mergeCell ref="L7:S7"/>
    <mergeCell ref="U7:AB7"/>
    <mergeCell ref="C8:J8"/>
    <mergeCell ref="C9:J9"/>
    <mergeCell ref="AD2:AE2"/>
    <mergeCell ref="AF2:AG2"/>
    <mergeCell ref="AJ2:AM9"/>
    <mergeCell ref="AN2:AQ9"/>
    <mergeCell ref="AR2:AU9"/>
    <mergeCell ref="AV2:AY9"/>
    <mergeCell ref="A14:A16"/>
    <mergeCell ref="B14:D16"/>
    <mergeCell ref="F14:G16"/>
    <mergeCell ref="H14:J16"/>
    <mergeCell ref="AZ2:BC9"/>
    <mergeCell ref="B18:D18"/>
    <mergeCell ref="F18:G18"/>
    <mergeCell ref="H18:J18"/>
    <mergeCell ref="K18:AB18"/>
    <mergeCell ref="C10:J10"/>
    <mergeCell ref="C11:J11"/>
    <mergeCell ref="C12:J12"/>
    <mergeCell ref="K14:AB16"/>
    <mergeCell ref="B17:D17"/>
    <mergeCell ref="F17:G17"/>
    <mergeCell ref="H17:J17"/>
    <mergeCell ref="K17:AB17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  <mergeCell ref="B26:D26"/>
    <mergeCell ref="F26:G26"/>
    <mergeCell ref="H26:J26"/>
    <mergeCell ref="K26:AB26"/>
  </mergeCells>
  <pageMargins left="0.7" right="0.7" top="0.75" bottom="0.75" header="0.3" footer="0.3"/>
  <pageSetup paperSize="9" scale="87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2024-11-03T21:33:24Z</dcterms:modified>
</cp:coreProperties>
</file>